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\Direct Testimony\Marginal Distribution Costs\Distributon Revenue Allocation\"/>
    </mc:Choice>
  </mc:AlternateContent>
  <bookViews>
    <workbookView xWindow="0" yWindow="0" windowWidth="19185" windowHeight="6795"/>
  </bookViews>
  <sheets>
    <sheet name="Table" sheetId="3" r:id="rId1"/>
    <sheet name="Substation" sheetId="1" r:id="rId2"/>
    <sheet name="Circuit" sheetId="2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3" l="1"/>
  <c r="D26" i="3"/>
  <c r="F14" i="3"/>
  <c r="E14" i="3"/>
  <c r="D14" i="3"/>
  <c r="F13" i="3"/>
  <c r="E13" i="3"/>
  <c r="D13" i="3"/>
  <c r="F26" i="3" l="1"/>
  <c r="E27" i="3" s="1"/>
  <c r="D27" i="3" l="1"/>
  <c r="F27" i="3" s="1"/>
</calcChain>
</file>

<file path=xl/sharedStrings.xml><?xml version="1.0" encoding="utf-8"?>
<sst xmlns="http://schemas.openxmlformats.org/spreadsheetml/2006/main" count="26" uniqueCount="9">
  <si>
    <t>Substation</t>
  </si>
  <si>
    <t>Off-Peak</t>
  </si>
  <si>
    <t>Count (%)</t>
  </si>
  <si>
    <t>Total (MW)</t>
  </si>
  <si>
    <t>Circuit</t>
  </si>
  <si>
    <t>On-peak (4pm - 9 pm)</t>
  </si>
  <si>
    <t>Average (MW)</t>
  </si>
  <si>
    <t>On-Peak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</si>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</sst>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1" fontId="0" fillId="0" borderId="0" xfId="0" applyNumberFormat="1" applyBorder="1" applyAlignment="1">
      <alignment horizontal="center"/>
    </xf>
    <xf numFmtId="0" fontId="0" fillId="0" borderId="5" xfId="0" applyFill="1" applyBorder="1" applyAlignment="1">
      <alignment horizontal="right"/>
    </xf>
    <xf numFmtId="0" fontId="0" fillId="0" borderId="6" xfId="0" applyBorder="1"/>
    <xf numFmtId="0" fontId="2" fillId="0" borderId="5" xfId="0" applyFont="1" applyBorder="1" applyAlignment="1">
      <alignment horizontal="center" vertical="center"/>
    </xf>
    <xf numFmtId="1" fontId="0" fillId="0" borderId="8" xfId="0" applyNumberFormat="1" applyBorder="1"/>
    <xf numFmtId="0" fontId="0" fillId="0" borderId="9" xfId="0" applyBorder="1"/>
    <xf numFmtId="9" fontId="0" fillId="0" borderId="9" xfId="1" applyFont="1" applyBorder="1" applyAlignment="1">
      <alignment horizontal="center"/>
    </xf>
    <xf numFmtId="9" fontId="0" fillId="0" borderId="10" xfId="1" applyFont="1" applyBorder="1"/>
    <xf numFmtId="1" fontId="3" fillId="0" borderId="6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250697</xdr:colOff>
      <xdr:row>72</xdr:row>
      <xdr:rowOff>8500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1E77FFFC-8F3E-4AB4-A2E4-90E1FB361E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84150"/>
          <a:ext cx="8785097" cy="130831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128767</xdr:colOff>
      <xdr:row>71</xdr:row>
      <xdr:rowOff>125588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483782F-4BF6-4B6C-8B92-FA42B19E5D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84150"/>
          <a:ext cx="8663167" cy="130160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7"/>
  <sheetViews>
    <sheetView tabSelected="1" workbookViewId="0">
      <selection activeCell="D26" sqref="D26"/>
    </sheetView>
  </sheetViews>
  <sheetFormatPr defaultRowHeight="15" x14ac:dyDescent="0.25"/>
  <cols>
    <col min="1" max="1" width="5.42578125" customWidth="1"/>
    <col min="3" max="3" width="11.7109375" customWidth="1"/>
    <col min="4" max="4" width="13.85546875" customWidth="1"/>
  </cols>
  <sheetData>
    <row r="3" spans="2:6" x14ac:dyDescent="0.25">
      <c r="D3" s="14" t="s">
        <v>0</v>
      </c>
      <c r="E3" s="14"/>
    </row>
    <row r="4" spans="2:6" ht="30" x14ac:dyDescent="0.25">
      <c r="B4" s="1"/>
      <c r="D4" s="9" t="s">
        <v>5</v>
      </c>
      <c r="E4" s="10" t="s">
        <v>1</v>
      </c>
    </row>
    <row r="5" spans="2:6" x14ac:dyDescent="0.25">
      <c r="B5" s="12">
        <v>2014</v>
      </c>
      <c r="C5" s="3" t="s">
        <v>2</v>
      </c>
      <c r="D5" s="4">
        <v>0.71084337349397586</v>
      </c>
      <c r="E5" s="4">
        <v>0.28915662650602408</v>
      </c>
    </row>
    <row r="6" spans="2:6" x14ac:dyDescent="0.25">
      <c r="B6" s="13"/>
      <c r="C6" s="3" t="s">
        <v>3</v>
      </c>
      <c r="D6" s="6">
        <v>2791.22</v>
      </c>
      <c r="E6" s="6">
        <v>1244.55</v>
      </c>
    </row>
    <row r="7" spans="2:6" x14ac:dyDescent="0.25">
      <c r="B7" s="12">
        <v>2015</v>
      </c>
      <c r="C7" s="3" t="s">
        <v>2</v>
      </c>
      <c r="D7" s="7">
        <v>0.65909090909090906</v>
      </c>
      <c r="E7" s="7">
        <v>0.34090909090909088</v>
      </c>
    </row>
    <row r="8" spans="2:6" x14ac:dyDescent="0.25">
      <c r="B8" s="13"/>
      <c r="C8" s="3" t="s">
        <v>3</v>
      </c>
      <c r="D8" s="6">
        <v>2749.41</v>
      </c>
      <c r="E8" s="6">
        <v>1437.73</v>
      </c>
    </row>
    <row r="9" spans="2:6" x14ac:dyDescent="0.25">
      <c r="B9" s="12">
        <v>2016</v>
      </c>
      <c r="C9" s="3" t="s">
        <v>2</v>
      </c>
      <c r="D9" s="4">
        <v>0.76767676767676762</v>
      </c>
      <c r="E9" s="4">
        <v>0.23232323232323232</v>
      </c>
    </row>
    <row r="10" spans="2:6" x14ac:dyDescent="0.25">
      <c r="B10" s="13"/>
      <c r="C10" s="3" t="s">
        <v>3</v>
      </c>
      <c r="D10" s="6">
        <v>3590.34</v>
      </c>
      <c r="E10" s="6">
        <v>848.07999999999993</v>
      </c>
    </row>
    <row r="11" spans="2:6" x14ac:dyDescent="0.25">
      <c r="B11" s="15"/>
      <c r="C11" s="16"/>
      <c r="D11" s="17"/>
      <c r="E11" s="17"/>
    </row>
    <row r="12" spans="2:6" x14ac:dyDescent="0.25">
      <c r="B12" s="2"/>
      <c r="C12" s="19"/>
      <c r="D12" s="25" t="s">
        <v>7</v>
      </c>
      <c r="E12" s="25" t="s">
        <v>1</v>
      </c>
      <c r="F12" s="26" t="s">
        <v>8</v>
      </c>
    </row>
    <row r="13" spans="2:6" x14ac:dyDescent="0.25">
      <c r="B13" s="20"/>
      <c r="C13" s="18" t="s">
        <v>6</v>
      </c>
      <c r="D13" s="17">
        <f>AVERAGE(D6,D8,D10)</f>
        <v>3043.6566666666663</v>
      </c>
      <c r="E13" s="17">
        <f>AVERAGE(E6,E8,E10)</f>
        <v>1176.7866666666666</v>
      </c>
      <c r="F13" s="21">
        <f>D13+E13</f>
        <v>4220.4433333333327</v>
      </c>
    </row>
    <row r="14" spans="2:6" x14ac:dyDescent="0.25">
      <c r="B14" s="5"/>
      <c r="C14" s="22"/>
      <c r="D14" s="23">
        <f>D13/F13</f>
        <v>0.72116989289434841</v>
      </c>
      <c r="E14" s="23">
        <f>E13/F13</f>
        <v>0.27883010710565165</v>
      </c>
      <c r="F14" s="24">
        <f>D14+E14</f>
        <v>1</v>
      </c>
    </row>
    <row r="15" spans="2:6" x14ac:dyDescent="0.25">
      <c r="B15" s="1"/>
      <c r="D15" s="8"/>
      <c r="E15" s="8"/>
    </row>
    <row r="16" spans="2:6" x14ac:dyDescent="0.25">
      <c r="B16" s="1"/>
      <c r="D16" s="14" t="s">
        <v>4</v>
      </c>
      <c r="E16" s="14"/>
    </row>
    <row r="17" spans="2:6" ht="30" x14ac:dyDescent="0.25">
      <c r="B17" s="1"/>
      <c r="D17" s="9" t="s">
        <v>5</v>
      </c>
      <c r="E17" s="11" t="s">
        <v>1</v>
      </c>
    </row>
    <row r="18" spans="2:6" x14ac:dyDescent="0.25">
      <c r="B18" s="12">
        <v>2014</v>
      </c>
      <c r="C18" s="3" t="s">
        <v>2</v>
      </c>
      <c r="D18" s="7">
        <v>0.5819032761310452</v>
      </c>
      <c r="E18" s="7">
        <v>0.41809672386895474</v>
      </c>
    </row>
    <row r="19" spans="2:6" x14ac:dyDescent="0.25">
      <c r="B19" s="13"/>
      <c r="C19" s="3" t="s">
        <v>3</v>
      </c>
      <c r="D19" s="6">
        <v>2853.8034720000001</v>
      </c>
      <c r="E19" s="6">
        <v>1676.0623360000006</v>
      </c>
    </row>
    <row r="20" spans="2:6" x14ac:dyDescent="0.25">
      <c r="B20" s="12">
        <v>2015</v>
      </c>
      <c r="C20" s="3" t="s">
        <v>2</v>
      </c>
      <c r="D20" s="7">
        <v>0.59111791730474728</v>
      </c>
      <c r="E20" s="7">
        <v>0.40888208269525267</v>
      </c>
    </row>
    <row r="21" spans="2:6" x14ac:dyDescent="0.25">
      <c r="B21" s="13"/>
      <c r="C21" s="3" t="s">
        <v>3</v>
      </c>
      <c r="D21" s="6">
        <v>2902.9131039999997</v>
      </c>
      <c r="E21" s="6">
        <v>1651.7115680000002</v>
      </c>
    </row>
    <row r="22" spans="2:6" x14ac:dyDescent="0.25">
      <c r="B22" s="12">
        <v>2016</v>
      </c>
      <c r="C22" s="3" t="s">
        <v>2</v>
      </c>
      <c r="D22" s="7">
        <v>0.66957605985037405</v>
      </c>
      <c r="E22" s="7">
        <v>0.33042394014962595</v>
      </c>
    </row>
    <row r="23" spans="2:6" x14ac:dyDescent="0.25">
      <c r="B23" s="13"/>
      <c r="C23" s="3" t="s">
        <v>3</v>
      </c>
      <c r="D23" s="6">
        <v>3658.1987520000007</v>
      </c>
      <c r="E23" s="6">
        <v>1455.8113439999995</v>
      </c>
    </row>
    <row r="24" spans="2:6" x14ac:dyDescent="0.25">
      <c r="B24" s="15"/>
      <c r="C24" s="16"/>
      <c r="D24" s="17"/>
      <c r="E24" s="17"/>
    </row>
    <row r="25" spans="2:6" x14ac:dyDescent="0.25">
      <c r="B25" s="2"/>
      <c r="C25" s="19"/>
      <c r="D25" s="25" t="s">
        <v>7</v>
      </c>
      <c r="E25" s="25" t="s">
        <v>1</v>
      </c>
      <c r="F25" s="26" t="s">
        <v>8</v>
      </c>
    </row>
    <row r="26" spans="2:6" x14ac:dyDescent="0.25">
      <c r="B26" s="20"/>
      <c r="C26" s="18" t="s">
        <v>6</v>
      </c>
      <c r="D26" s="17">
        <f>AVERAGE(D19,D21,D23)</f>
        <v>3138.3051093333338</v>
      </c>
      <c r="E26" s="17">
        <f>AVERAGE(E19,E21,E23)</f>
        <v>1594.5284160000001</v>
      </c>
      <c r="F26" s="21">
        <f>D26+E26</f>
        <v>4732.8335253333335</v>
      </c>
    </row>
    <row r="27" spans="2:6" x14ac:dyDescent="0.25">
      <c r="B27" s="5"/>
      <c r="C27" s="22"/>
      <c r="D27" s="23">
        <f>D26/F26</f>
        <v>0.66309222425318726</v>
      </c>
      <c r="E27" s="23">
        <f>E26/F26</f>
        <v>0.3369077757468128</v>
      </c>
      <c r="F27" s="24">
        <f>D27+E27</f>
        <v>1</v>
      </c>
    </row>
  </sheetData>
  <mergeCells count="8">
    <mergeCell ref="B20:B21"/>
    <mergeCell ref="B22:B23"/>
    <mergeCell ref="D3:E3"/>
    <mergeCell ref="B5:B6"/>
    <mergeCell ref="B7:B8"/>
    <mergeCell ref="B9:B10"/>
    <mergeCell ref="D16:E16"/>
    <mergeCell ref="B18:B1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</vt:lpstr>
      <vt:lpstr>Substation</vt:lpstr>
      <vt:lpstr>Circuit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Henderson, Christian</dc:creator>
  <cp:lastModifiedBy>Saxe, William</cp:lastModifiedBy>
  <dcterms:created xsi:type="dcterms:W3CDTF">2018-04-30T07:32:01Z</dcterms:created>
  <dcterms:modified xsi:type="dcterms:W3CDTF">2018-06-05T16:26:42Z</dcterms:modified>
</cp:coreProperties>
</file>